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00-Admin\104-Ress. Information\104-400 Gestion des systèmes informatiques\Site internet\tableau_usages recreatifs_pesticides\"/>
    </mc:Choice>
  </mc:AlternateContent>
  <xr:revisionPtr revIDLastSave="0" documentId="13_ncr:1_{63CDBB25-48D2-4453-A7EF-66974FA269C5}" xr6:coauthVersionLast="47" xr6:coauthVersionMax="47" xr10:uidLastSave="{00000000-0000-0000-0000-000000000000}"/>
  <bookViews>
    <workbookView xWindow="-108" yWindow="-108" windowWidth="23256" windowHeight="12576" xr2:uid="{AC917112-DD2D-455E-8AE2-A4C97CEE18BB}"/>
  </bookViews>
  <sheets>
    <sheet name="Résultats" sheetId="1" r:id="rId1"/>
    <sheet name="Classif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3" i="1"/>
  <c r="E13" i="1"/>
  <c r="E12" i="1"/>
  <c r="D12" i="1"/>
  <c r="D14" i="1"/>
  <c r="E14" i="1"/>
</calcChain>
</file>

<file path=xl/sharedStrings.xml><?xml version="1.0" encoding="utf-8"?>
<sst xmlns="http://schemas.openxmlformats.org/spreadsheetml/2006/main" count="25" uniqueCount="21">
  <si>
    <t>Qualité de l'eau</t>
  </si>
  <si>
    <t>Explication</t>
  </si>
  <si>
    <t>Classification de la qualité de l'eau utilisée pour les usages récréatifs</t>
  </si>
  <si>
    <t>Excellente (A)</t>
  </si>
  <si>
    <t>Bonne (B)</t>
  </si>
  <si>
    <t>Mauvaise (D)</t>
  </si>
  <si>
    <t>Médiocre (C)</t>
  </si>
  <si>
    <t>0-20</t>
  </si>
  <si>
    <t>21-100</t>
  </si>
  <si>
    <t>101-200</t>
  </si>
  <si>
    <t>Plus de 200</t>
  </si>
  <si>
    <t>Plus de 1000</t>
  </si>
  <si>
    <r>
      <t xml:space="preserve">E. coli </t>
    </r>
    <r>
      <rPr>
        <sz val="11"/>
        <color theme="1"/>
        <rFont val="Arial"/>
        <family val="2"/>
      </rPr>
      <t>(UFC/100 ml)</t>
    </r>
  </si>
  <si>
    <t>Tous les usages récréatifs sont permis</t>
  </si>
  <si>
    <t>Baignade et autres contacts directs avec l'eau compromis</t>
  </si>
  <si>
    <t>Tous les usages récréatifs compromis</t>
  </si>
  <si>
    <t>Escherichia coli 
(e. coli)
UFC/100 ml</t>
  </si>
  <si>
    <t>Date de l'analyse</t>
  </si>
  <si>
    <t>Coliformes totaux
UFC/100 ml</t>
  </si>
  <si>
    <t>Très mauvaise</t>
  </si>
  <si>
    <t>Tableau des résultats d'analyse de l'eau du Richelieu avant le traitement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</si>
</sst>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4" tint="-0.249977111117893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DE5ED"/>
        <bgColor indexed="64"/>
      </patternFill>
    </fill>
    <fill>
      <patternFill patternType="solid">
        <fgColor rgb="FFC2EFF4"/>
        <bgColor indexed="64"/>
      </patternFill>
    </fill>
    <fill>
      <patternFill patternType="solid">
        <fgColor rgb="FFDFF7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4" fontId="2" fillId="4" borderId="1" xfId="0" applyNumberFormat="1" applyFont="1" applyFill="1" applyBorder="1"/>
    <xf numFmtId="3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3" fontId="1" fillId="4" borderId="1" xfId="0" quotePrefix="1" applyNumberFormat="1" applyFont="1" applyFill="1" applyBorder="1" applyAlignment="1">
      <alignment horizontal="center"/>
    </xf>
    <xf numFmtId="14" fontId="2" fillId="5" borderId="1" xfId="0" applyNumberFormat="1" applyFont="1" applyFill="1" applyBorder="1"/>
    <xf numFmtId="3" fontId="1" fillId="5" borderId="1" xfId="0" quotePrefix="1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4" fontId="2" fillId="6" borderId="1" xfId="0" applyNumberFormat="1" applyFont="1" applyFill="1" applyBorder="1"/>
    <xf numFmtId="3" fontId="1" fillId="6" borderId="1" xfId="0" quotePrefix="1" applyNumberFormat="1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F7F9"/>
      <color rgb="FFC2EFF4"/>
      <color rgb="FF9DE5ED"/>
      <color rgb="FFC7E6A4"/>
      <color rgb="FFA6D86E"/>
      <color rgb="FF7DDDE7"/>
      <color rgb="FFFFE593"/>
      <color rgb="FFFFCDF0"/>
      <color rgb="FFFF9BE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F2234-14C3-480F-9C60-0B84F6186465}">
  <dimension ref="A1:I14"/>
  <sheetViews>
    <sheetView showGridLines="0" tabSelected="1" workbookViewId="0">
      <selection activeCell="C5" sqref="C5"/>
    </sheetView>
  </sheetViews>
  <sheetFormatPr baseColWidth="10" defaultColWidth="11.5546875" defaultRowHeight="13.8" x14ac:dyDescent="0.25"/>
  <cols>
    <col min="1" max="3" width="16.88671875" style="1" customWidth="1"/>
    <col min="4" max="4" width="15.44140625" style="1" customWidth="1"/>
    <col min="5" max="5" width="52.6640625" style="1" customWidth="1"/>
    <col min="6" max="16384" width="11.5546875" style="1"/>
  </cols>
  <sheetData>
    <row r="1" spans="1:9" ht="43.2" customHeight="1" x14ac:dyDescent="0.25">
      <c r="A1" s="19" t="s">
        <v>20</v>
      </c>
      <c r="B1" s="20"/>
      <c r="C1" s="20"/>
      <c r="D1" s="20"/>
      <c r="E1" s="21"/>
      <c r="F1" s="6"/>
      <c r="G1" s="6"/>
      <c r="H1" s="6"/>
      <c r="I1" s="6"/>
    </row>
    <row r="3" spans="1:9" ht="41.55" customHeight="1" x14ac:dyDescent="0.25">
      <c r="A3" s="4" t="s">
        <v>17</v>
      </c>
      <c r="B3" s="4" t="s">
        <v>16</v>
      </c>
      <c r="C3" s="4" t="s">
        <v>18</v>
      </c>
      <c r="D3" s="4" t="s">
        <v>0</v>
      </c>
      <c r="E3" s="5" t="s">
        <v>1</v>
      </c>
    </row>
    <row r="4" spans="1:9" ht="18" customHeight="1" x14ac:dyDescent="0.25">
      <c r="A4" s="15">
        <v>45118</v>
      </c>
      <c r="B4" s="16">
        <v>140</v>
      </c>
      <c r="C4" s="17">
        <v>3900</v>
      </c>
      <c r="D4" s="18" t="str">
        <f>IF($B4&lt;21,Classification!$A$3,IF($B4&lt;101,Classification!$A$4,IF($B4&lt;201,Classification!$A$5,Classification!$A$6)))</f>
        <v>Médiocre (C)</v>
      </c>
      <c r="E4" s="18" t="str">
        <f>IF($B4&lt;21,Classification!$C$3,IF($B4&lt;101,Classification!$C$4,IF($B4&lt;201,Classification!$C$5,Classification!$C$6)))</f>
        <v>Tous les usages récréatifs sont permis</v>
      </c>
    </row>
    <row r="5" spans="1:9" ht="18" customHeight="1" x14ac:dyDescent="0.25">
      <c r="A5" s="15">
        <v>45111</v>
      </c>
      <c r="B5" s="16">
        <v>42</v>
      </c>
      <c r="C5" s="17">
        <v>2700</v>
      </c>
      <c r="D5" s="18" t="str">
        <f>IF($B5&lt;21,Classification!$A$3,IF($B5&lt;101,Classification!$A$4,IF($B5&lt;201,Classification!$A$5,Classification!$A$6)))</f>
        <v>Bonne (B)</v>
      </c>
      <c r="E5" s="18" t="str">
        <f>IF($B5&lt;21,Classification!$C$3,IF($B5&lt;101,Classification!$C$4,IF($B5&lt;201,Classification!$C$5,Classification!$C$6)))</f>
        <v>Tous les usages récréatifs sont permis</v>
      </c>
    </row>
    <row r="6" spans="1:9" ht="18" customHeight="1" x14ac:dyDescent="0.25">
      <c r="A6" s="11">
        <v>45105</v>
      </c>
      <c r="B6" s="12">
        <v>3</v>
      </c>
      <c r="C6" s="13">
        <v>200</v>
      </c>
      <c r="D6" s="14" t="str">
        <f>IF($B6&lt;21,Classification!$A$3,IF($B6&lt;101,Classification!$A$4,IF($B6&lt;201,Classification!$A$5,Classification!$A$6)))</f>
        <v>Excellente (A)</v>
      </c>
      <c r="E6" s="14" t="str">
        <f>IF($B6&lt;21,Classification!$C$3,IF($B6&lt;101,Classification!$C$4,IF($B6&lt;201,Classification!$C$5,Classification!$C$6)))</f>
        <v>Tous les usages récréatifs sont permis</v>
      </c>
    </row>
    <row r="7" spans="1:9" ht="18" customHeight="1" x14ac:dyDescent="0.25">
      <c r="A7" s="11">
        <v>45097</v>
      </c>
      <c r="B7" s="12">
        <v>18</v>
      </c>
      <c r="C7" s="13">
        <v>5500</v>
      </c>
      <c r="D7" s="14" t="str">
        <f>IF($B7&lt;21,Classification!$A$3,IF($B7&lt;101,Classification!$A$4,IF($B7&lt;201,Classification!$A$5,Classification!$A$6)))</f>
        <v>Excellente (A)</v>
      </c>
      <c r="E7" s="14" t="str">
        <f>IF($B7&lt;21,Classification!$C$3,IF($B7&lt;101,Classification!$C$4,IF($B7&lt;201,Classification!$C$5,Classification!$C$6)))</f>
        <v>Tous les usages récréatifs sont permis</v>
      </c>
    </row>
    <row r="8" spans="1:9" ht="18" customHeight="1" x14ac:dyDescent="0.25">
      <c r="A8" s="11">
        <v>45090</v>
      </c>
      <c r="B8" s="12">
        <v>10</v>
      </c>
      <c r="C8" s="13">
        <v>30</v>
      </c>
      <c r="D8" s="14" t="str">
        <f>IF($B8&lt;21,Classification!$A$3,IF($B8&lt;101,Classification!$A$4,IF($B8&lt;201,Classification!$A$5,Classification!$A$6)))</f>
        <v>Excellente (A)</v>
      </c>
      <c r="E8" s="14" t="str">
        <f>IF($B8&lt;21,Classification!$C$3,IF($B8&lt;101,Classification!$C$4,IF($B8&lt;201,Classification!$C$5,Classification!$C$6)))</f>
        <v>Tous les usages récréatifs sont permis</v>
      </c>
    </row>
    <row r="9" spans="1:9" ht="18" customHeight="1" x14ac:dyDescent="0.25">
      <c r="A9" s="11">
        <v>45083</v>
      </c>
      <c r="B9" s="12">
        <v>2</v>
      </c>
      <c r="C9" s="13">
        <v>100</v>
      </c>
      <c r="D9" s="14" t="str">
        <f>IF($B9&lt;21,Classification!$A$3,IF($B9&lt;101,Classification!$A$4,IF($B9&lt;201,Classification!$A$5,Classification!$A$6)))</f>
        <v>Excellente (A)</v>
      </c>
      <c r="E9" s="14" t="str">
        <f>IF($B9&lt;21,Classification!$C$3,IF($B9&lt;101,Classification!$C$4,IF($B9&lt;201,Classification!$C$5,Classification!$C$6)))</f>
        <v>Tous les usages récréatifs sont permis</v>
      </c>
    </row>
    <row r="10" spans="1:9" ht="18" customHeight="1" x14ac:dyDescent="0.25">
      <c r="A10" s="7">
        <v>45076</v>
      </c>
      <c r="B10" s="10">
        <v>2</v>
      </c>
      <c r="C10" s="8">
        <v>210</v>
      </c>
      <c r="D10" s="9" t="str">
        <f>IF($B10&lt;21,Classification!$A$3,IF($B10&lt;101,Classification!$A$4,IF($B10&lt;201,Classification!$A$5,Classification!$A$6)))</f>
        <v>Excellente (A)</v>
      </c>
      <c r="E10" s="9" t="str">
        <f>IF($B10&lt;21,Classification!$C$3,IF($B10&lt;101,Classification!$C$4,IF($B10&lt;201,Classification!$C$5,Classification!$C$6)))</f>
        <v>Tous les usages récréatifs sont permis</v>
      </c>
    </row>
    <row r="11" spans="1:9" ht="18" customHeight="1" x14ac:dyDescent="0.25">
      <c r="A11" s="7">
        <v>45070</v>
      </c>
      <c r="B11" s="10">
        <v>2</v>
      </c>
      <c r="C11" s="8">
        <v>270</v>
      </c>
      <c r="D11" s="9" t="str">
        <f>IF($B11&lt;21,Classification!$A$3,IF($B11&lt;101,Classification!$A$4,IF($B11&lt;201,Classification!$A$5,Classification!$A$6)))</f>
        <v>Excellente (A)</v>
      </c>
      <c r="E11" s="9" t="str">
        <f>IF($B11&lt;21,Classification!$C$3,IF($B11&lt;101,Classification!$C$4,IF($B11&lt;201,Classification!$C$5,Classification!$C$6)))</f>
        <v>Tous les usages récréatifs sont permis</v>
      </c>
    </row>
    <row r="12" spans="1:9" ht="18" customHeight="1" x14ac:dyDescent="0.25">
      <c r="A12" s="7">
        <v>45062</v>
      </c>
      <c r="B12" s="8">
        <v>5</v>
      </c>
      <c r="C12" s="8">
        <v>190</v>
      </c>
      <c r="D12" s="9" t="str">
        <f>IF($B12&lt;21,Classification!$A$3,IF($B12&lt;101,Classification!$A$4,IF($B12&lt;201,Classification!$A$5,Classification!$A$6)))</f>
        <v>Excellente (A)</v>
      </c>
      <c r="E12" s="9" t="str">
        <f>IF($B12&lt;21,Classification!$C$3,IF($B12&lt;101,Classification!$C$4,IF($B12&lt;201,Classification!$C$5,Classification!$C$6)))</f>
        <v>Tous les usages récréatifs sont permis</v>
      </c>
    </row>
    <row r="13" spans="1:9" ht="18" customHeight="1" x14ac:dyDescent="0.25">
      <c r="A13" s="7">
        <v>45055</v>
      </c>
      <c r="B13" s="8">
        <v>21</v>
      </c>
      <c r="C13" s="8">
        <v>150</v>
      </c>
      <c r="D13" s="9" t="str">
        <f>IF($B13&lt;21,Classification!$A$3,IF($B13&lt;101,Classification!$A$4,IF($B13&lt;201,Classification!$A$5,Classification!$A$6)))</f>
        <v>Bonne (B)</v>
      </c>
      <c r="E13" s="9" t="str">
        <f>IF($B13&lt;21,Classification!$C$3,IF($B13&lt;101,Classification!$C$4,IF($B13&lt;201,Classification!$C$5,Classification!$C$6)))</f>
        <v>Tous les usages récréatifs sont permis</v>
      </c>
    </row>
    <row r="14" spans="1:9" ht="18" customHeight="1" x14ac:dyDescent="0.25">
      <c r="A14" s="7">
        <v>45048</v>
      </c>
      <c r="B14" s="8">
        <v>36</v>
      </c>
      <c r="C14" s="8">
        <v>380</v>
      </c>
      <c r="D14" s="9" t="str">
        <f>IF($B14&lt;21,Classification!$A$3,IF($B14&lt;101,Classification!$A$4,IF($B14&lt;201,Classification!$A$5,Classification!$A$6)))</f>
        <v>Bonne (B)</v>
      </c>
      <c r="E14" s="9" t="str">
        <f>IF($B14&lt;21,Classification!$C$3,IF($B14&lt;101,Classification!$C$4,IF($B14&lt;201,Classification!$C$5,Classification!$C$6)))</f>
        <v>Tous les usages récréatifs sont permis</v>
      </c>
    </row>
  </sheetData>
  <mergeCells count="1">
    <mergeCell ref="A1:E1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EB85-3C84-4F29-8D88-F0DD0AA82191}">
  <dimension ref="A1:C7"/>
  <sheetViews>
    <sheetView showGridLines="0" workbookViewId="0">
      <selection activeCell="C16" sqref="C16"/>
    </sheetView>
  </sheetViews>
  <sheetFormatPr baseColWidth="10" defaultColWidth="11.5546875" defaultRowHeight="13.8" x14ac:dyDescent="0.25"/>
  <cols>
    <col min="1" max="2" width="18.88671875" style="1" customWidth="1"/>
    <col min="3" max="3" width="51.33203125" style="1" customWidth="1"/>
    <col min="4" max="16384" width="11.5546875" style="1"/>
  </cols>
  <sheetData>
    <row r="1" spans="1:3" ht="27.6" customHeight="1" x14ac:dyDescent="0.25">
      <c r="A1" s="22" t="s">
        <v>2</v>
      </c>
      <c r="B1" s="22"/>
      <c r="C1" s="22"/>
    </row>
    <row r="2" spans="1:3" ht="19.95" customHeight="1" x14ac:dyDescent="0.25">
      <c r="A2" s="3" t="s">
        <v>0</v>
      </c>
      <c r="B2" s="3" t="s">
        <v>12</v>
      </c>
      <c r="C2" s="3" t="s">
        <v>1</v>
      </c>
    </row>
    <row r="3" spans="1:3" ht="19.95" customHeight="1" x14ac:dyDescent="0.25">
      <c r="A3" s="2" t="s">
        <v>3</v>
      </c>
      <c r="B3" s="2" t="s">
        <v>7</v>
      </c>
      <c r="C3" s="2" t="s">
        <v>13</v>
      </c>
    </row>
    <row r="4" spans="1:3" ht="19.95" customHeight="1" x14ac:dyDescent="0.25">
      <c r="A4" s="2" t="s">
        <v>4</v>
      </c>
      <c r="B4" s="2" t="s">
        <v>8</v>
      </c>
      <c r="C4" s="2" t="s">
        <v>13</v>
      </c>
    </row>
    <row r="5" spans="1:3" ht="19.95" customHeight="1" x14ac:dyDescent="0.25">
      <c r="A5" s="2" t="s">
        <v>6</v>
      </c>
      <c r="B5" s="2" t="s">
        <v>9</v>
      </c>
      <c r="C5" s="2" t="s">
        <v>13</v>
      </c>
    </row>
    <row r="6" spans="1:3" ht="19.95" customHeight="1" x14ac:dyDescent="0.25">
      <c r="A6" s="2" t="s">
        <v>5</v>
      </c>
      <c r="B6" s="2" t="s">
        <v>10</v>
      </c>
      <c r="C6" s="2" t="s">
        <v>14</v>
      </c>
    </row>
    <row r="7" spans="1:3" ht="19.95" customHeight="1" x14ac:dyDescent="0.25">
      <c r="A7" s="2" t="s">
        <v>19</v>
      </c>
      <c r="B7" s="2" t="s">
        <v>11</v>
      </c>
      <c r="C7" s="2" t="s">
        <v>15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180362-dfed-4550-abd8-95f2ba7fa5df">
      <Terms xmlns="http://schemas.microsoft.com/office/infopath/2007/PartnerControls"/>
    </lcf76f155ced4ddcb4097134ff3c332f>
    <TaxCatchAll xmlns="36a2ea94-23d0-4980-9ed8-bdcc2da011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8061AE515C8543B1A6BDFC6B8096C8" ma:contentTypeVersion="17" ma:contentTypeDescription="Crée un document." ma:contentTypeScope="" ma:versionID="3c7769ba16df4609689fa1bfcc622de9">
  <xsd:schema xmlns:xsd="http://www.w3.org/2001/XMLSchema" xmlns:xs="http://www.w3.org/2001/XMLSchema" xmlns:p="http://schemas.microsoft.com/office/2006/metadata/properties" xmlns:ns2="70180362-dfed-4550-abd8-95f2ba7fa5df" xmlns:ns3="36a2ea94-23d0-4980-9ed8-bdcc2da01177" targetNamespace="http://schemas.microsoft.com/office/2006/metadata/properties" ma:root="true" ma:fieldsID="a37e2cda537705c08b25791dbce43e79" ns2:_="" ns3:_="">
    <xsd:import namespace="70180362-dfed-4550-abd8-95f2ba7fa5df"/>
    <xsd:import namespace="36a2ea94-23d0-4980-9ed8-bdcc2da011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80362-dfed-4550-abd8-95f2ba7fa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f521221-5967-4b80-9906-0069a0952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2ea94-23d0-4980-9ed8-bdcc2da0117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2300a8-dd8a-4ff6-a9dc-ad79e095a399}" ma:internalName="TaxCatchAll" ma:showField="CatchAllData" ma:web="36a2ea94-23d0-4980-9ed8-bdcc2da011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9DA44-AD54-4DD9-A0EA-B764A540A3A9}">
  <ds:schemaRefs>
    <ds:schemaRef ds:uri="http://schemas.microsoft.com/office/2006/metadata/properties"/>
    <ds:schemaRef ds:uri="http://schemas.microsoft.com/office/infopath/2007/PartnerControls"/>
    <ds:schemaRef ds:uri="70180362-dfed-4550-abd8-95f2ba7fa5df"/>
    <ds:schemaRef ds:uri="36a2ea94-23d0-4980-9ed8-bdcc2da01177"/>
  </ds:schemaRefs>
</ds:datastoreItem>
</file>

<file path=customXml/itemProps2.xml><?xml version="1.0" encoding="utf-8"?>
<ds:datastoreItem xmlns:ds="http://schemas.openxmlformats.org/officeDocument/2006/customXml" ds:itemID="{A3C60D97-0418-491C-9155-D28FB0A08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80362-dfed-4550-abd8-95f2ba7fa5df"/>
    <ds:schemaRef ds:uri="36a2ea94-23d0-4980-9ed8-bdcc2da011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25F2A4-7239-4E0D-80EC-D79E27810C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</vt:lpstr>
      <vt:lpstr>Classification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 Duval</dc:creator>
  <cp:lastModifiedBy>France Duval</cp:lastModifiedBy>
  <cp:lastPrinted>2020-09-16T14:44:27Z</cp:lastPrinted>
  <dcterms:created xsi:type="dcterms:W3CDTF">2020-08-06T16:42:34Z</dcterms:created>
  <dcterms:modified xsi:type="dcterms:W3CDTF">2023-07-16T14:26:19Z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0x010100838061AE515C8543B1A6BDFC6B8096C8</vt:lpwstr>
  </property>
  <property fmtid="{D5CDD505-2E9C-101B-9397-08002B2CF9AE}" pid="3" name="MediaServiceImageTags">
    <vt:lpwstr/>
  </property>
</Properties>
</file>